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60" windowHeight="11205" activeTab="1"/>
  </bookViews>
  <sheets>
    <sheet name="수익자(4분기)" sheetId="1" r:id="rId1"/>
    <sheet name="시보조(4분기)" sheetId="2" r:id="rId2"/>
  </sheets>
  <definedNames/>
  <calcPr fullCalcOnLoad="1"/>
</workbook>
</file>

<file path=xl/sharedStrings.xml><?xml version="1.0" encoding="utf-8"?>
<sst xmlns="http://schemas.openxmlformats.org/spreadsheetml/2006/main" count="46" uniqueCount="35">
  <si>
    <t>(시보조) 2023학년도 학교운동부(야구부) 12월 간식 구입(2차)</t>
  </si>
  <si>
    <t>(시보조) 2023학년도 학교운동부(야구부) 11월 간식 구입(2차)</t>
  </si>
  <si>
    <t>2023년 12월 교육공무직원 4대보험 기관부담금 세외 이관</t>
  </si>
  <si>
    <t>(시보조)2023학년도 학교운동부(야구부) 1월 간식 구입</t>
  </si>
  <si>
    <t>[시보조]2023년 꿈나무지도자(야구부) 퇴직금 세외 이관</t>
  </si>
  <si>
    <t>2024년 1월 교육공무직원 4대보험 기관부담금 세외 이관</t>
  </si>
  <si>
    <t>[시보조]2023년 12월 꿈나무지도자(야구부) 급여 지급</t>
  </si>
  <si>
    <t>합계</t>
  </si>
  <si>
    <t>수익자</t>
  </si>
  <si>
    <t>일자</t>
  </si>
  <si>
    <t>총계</t>
  </si>
  <si>
    <t>시보조</t>
  </si>
  <si>
    <t>제목</t>
  </si>
  <si>
    <t>지출금액</t>
  </si>
  <si>
    <t>지출예산</t>
  </si>
  <si>
    <t>★ 시보조</t>
  </si>
  <si>
    <t>학교회계</t>
  </si>
  <si>
    <t>단위: 원</t>
  </si>
  <si>
    <t>★수익자</t>
  </si>
  <si>
    <t>지급금액</t>
  </si>
  <si>
    <t>결의일자</t>
  </si>
  <si>
    <t>(시보조) 2023학년도 야구부 동계 훈련 물품 구입</t>
  </si>
  <si>
    <t>[시보조]2023년 12월 꿈나무지도자(야구부) 4대보험 기관부담금 세외 이관</t>
  </si>
  <si>
    <t>2023년 12월 교육공무직원 급여 지급</t>
  </si>
  <si>
    <t>2024년 2월 교육공무직원 급여 지급</t>
  </si>
  <si>
    <t>2024년 1월 교육공무직원 급여 지급</t>
  </si>
  <si>
    <t>2023학년도 4분기 야구부 지출내역</t>
  </si>
  <si>
    <t>(수익자) 학교운동부(야구부) 1월 2차 간식구입</t>
  </si>
  <si>
    <t>(시보조) 학교동부(야구부) 12월 간식 구입</t>
  </si>
  <si>
    <t>(시보조)2024년 1월 야구장 사용료 지급</t>
  </si>
  <si>
    <t>기준: 2023.12.1.~2024.2.29.</t>
  </si>
  <si>
    <t>(수익자) 학교운동부(야구부) 2월 2차 간식구입</t>
  </si>
  <si>
    <t>(수익자)2024년 1월 야구장 사용료 지급</t>
  </si>
  <si>
    <t>(수익자) 학교운동부(야구부) 2월 1차 간식구입</t>
  </si>
  <si>
    <t>2024년 2월 교육공무직원 4대보험 기관부담금 세외 이관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</si>
</sst>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11">
    <font>
      <sz val="10"/>
      <name val="Arial"/>
      <family val="0"/>
    </font>
    <font>
      <b/>
      <sz val="19"/>
      <color indexed="15"/>
      <name val="Arial"/>
      <family val="0"/>
    </font>
    <font>
      <sz val="10"/>
      <color indexed="15"/>
      <name val="돋움"/>
      <family val="0"/>
    </font>
    <font>
      <b/>
      <sz val="9"/>
      <color indexed="13"/>
      <name val="Dotum"/>
      <family val="0"/>
    </font>
    <font>
      <b/>
      <sz val="10"/>
      <color indexed="15"/>
      <name val="Arial"/>
      <family val="0"/>
    </font>
    <font>
      <sz val="9"/>
      <color indexed="9"/>
      <name val="Dotum"/>
      <family val="0"/>
    </font>
    <font>
      <b/>
      <sz val="9"/>
      <color indexed="15"/>
      <name val="Dotum"/>
      <family val="0"/>
    </font>
    <font>
      <sz val="9"/>
      <color indexed="59"/>
      <name val="Dotum"/>
      <family val="0"/>
    </font>
    <font>
      <sz val="9"/>
      <color indexed="15"/>
      <name val="Dotum"/>
      <family val="0"/>
    </font>
    <font>
      <b/>
      <sz val="9"/>
      <color indexed="9"/>
      <name val="Dotum"/>
      <family val="0"/>
    </font>
    <font>
      <sz val="9"/>
      <color rgb="FF275700"/>
      <name val="Dotum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medium"/>
      <right style="thin">
        <color rgb="FF9FA0A3"/>
      </right>
      <top style="medium"/>
      <bottom style="medium"/>
    </border>
    <border>
      <left style="thin">
        <color indexed="14"/>
      </left>
      <right style="thin">
        <color rgb="FF9FA0A3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>
        <color rgb="FFA4A4A5"/>
      </right>
      <top style="medium"/>
      <bottom style="medium"/>
    </border>
    <border>
      <left>
        <color indexed="63"/>
      </left>
      <right style="thin">
        <color rgb="FFA4A4A5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9FA0A3"/>
      </right>
      <top>
        <color indexed="63"/>
      </top>
      <bottom style="medium"/>
    </border>
    <border>
      <left style="thin">
        <color indexed="14"/>
      </left>
      <right style="thin">
        <color rgb="FF9FA0A3"/>
      </right>
      <top>
        <color indexed="63"/>
      </top>
      <bottom style="medium"/>
    </border>
    <border>
      <left style="thin">
        <color indexed="14"/>
      </left>
      <right style="medium"/>
      <top>
        <color indexed="63"/>
      </top>
      <bottom style="medium"/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medium"/>
      <right style="thin">
        <color rgb="FFD3D4D8"/>
      </right>
      <top>
        <color indexed="63"/>
      </top>
      <bottom style="thin">
        <color indexed="11"/>
      </bottom>
    </border>
    <border>
      <left>
        <color indexed="63"/>
      </left>
      <right style="medium"/>
      <top>
        <color indexed="63"/>
      </top>
      <bottom style="thin">
        <color indexed="11"/>
      </bottom>
    </border>
    <border>
      <left style="dotted"/>
      <right style="dotted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center"/>
    </xf>
    <xf numFmtId="41" fontId="4" fillId="0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41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1" fontId="4" fillId="0" borderId="11" xfId="0" applyNumberFormat="1" applyFont="1" applyFill="1" applyBorder="1" applyAlignment="1">
      <alignment horizontal="center"/>
    </xf>
    <xf numFmtId="41" fontId="4" fillId="3" borderId="7" xfId="0" applyNumberFormat="1" applyFont="1" applyFill="1" applyBorder="1" applyAlignment="1">
      <alignment horizontal="center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4" borderId="13" xfId="0" applyNumberFormat="1" applyFont="1" applyFill="1" applyBorder="1" applyAlignment="1">
      <alignment horizontal="center" vertical="center" wrapText="1"/>
    </xf>
    <xf numFmtId="0" fontId="5" fillId="4" borderId="14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right" vertical="center" wrapText="1"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8" xfId="0" applyNumberFormat="1" applyFont="1" applyFill="1" applyBorder="1" applyAlignment="1" applyProtection="1">
      <alignment horizontal="left" vertical="center" wrapText="1"/>
      <protection/>
    </xf>
    <xf numFmtId="164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10" fillId="5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6" borderId="22" xfId="0" applyNumberFormat="1" applyFont="1" applyFill="1" applyBorder="1" applyAlignment="1">
      <alignment horizontal="center" vertical="center" wrapText="1"/>
    </xf>
    <xf numFmtId="0" fontId="9" fillId="6" borderId="23" xfId="0" applyNumberFormat="1" applyFont="1" applyFill="1" applyBorder="1" applyAlignment="1">
      <alignment horizontal="center" vertical="center" wrapText="1"/>
    </xf>
    <xf numFmtId="0" fontId="9" fillId="6" borderId="24" xfId="0" applyNumberFormat="1" applyFont="1" applyFill="1" applyBorder="1" applyAlignment="1">
      <alignment horizontal="center" vertical="center" wrapText="1"/>
    </xf>
    <xf numFmtId="164" fontId="8" fillId="5" borderId="25" xfId="0" applyNumberFormat="1" applyFont="1" applyFill="1" applyBorder="1" applyAlignment="1" applyProtection="1">
      <alignment horizontal="center" vertical="center" wrapText="1"/>
      <protection/>
    </xf>
    <xf numFmtId="3" fontId="8" fillId="5" borderId="26" xfId="0" applyNumberFormat="1" applyFont="1" applyFill="1" applyBorder="1" applyAlignment="1" applyProtection="1">
      <alignment horizontal="right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8" fillId="0" borderId="25" xfId="0" applyNumberFormat="1" applyFont="1" applyFill="1" applyBorder="1" applyAlignment="1" applyProtection="1">
      <alignment horizontal="center" vertical="center" wrapText="1"/>
      <protection/>
    </xf>
    <xf numFmtId="3" fontId="8" fillId="0" borderId="26" xfId="0" applyNumberFormat="1" applyFont="1" applyFill="1" applyBorder="1" applyAlignment="1" applyProtection="1">
      <alignment horizontal="right" vertical="center" wrapText="1"/>
      <protection/>
    </xf>
    <xf numFmtId="3" fontId="8" fillId="0" borderId="26" xfId="0" applyNumberFormat="1" applyFont="1" applyFill="1" applyBorder="1" applyAlignment="1">
      <alignment horizontal="right" vertical="center" wrapText="1"/>
    </xf>
    <xf numFmtId="4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defaultGridColor="0" zoomScaleSheetLayoutView="75" colorId="11" workbookViewId="0" topLeftCell="A1">
      <selection activeCell="G14" sqref="G14"/>
    </sheetView>
  </sheetViews>
  <sheetFormatPr defaultColWidth="9.140625" defaultRowHeight="12.75"/>
  <cols>
    <col min="1" max="1" width="21.00390625" style="0" customWidth="1"/>
    <col min="2" max="2" width="89.28125" style="0" customWidth="1"/>
    <col min="3" max="3" width="22.00390625" style="0" customWidth="1"/>
    <col min="6" max="6" width="10.57421875" style="0" bestFit="1" customWidth="1"/>
  </cols>
  <sheetData>
    <row r="1" ht="27.75">
      <c r="B1" s="2" t="s">
        <v>26</v>
      </c>
    </row>
    <row r="3" ht="12.75">
      <c r="C3" s="4" t="s">
        <v>30</v>
      </c>
    </row>
    <row r="4" ht="12.75">
      <c r="C4" s="3" t="s">
        <v>17</v>
      </c>
    </row>
    <row r="6" spans="1:3" ht="19.5" customHeight="1">
      <c r="A6" s="30" t="s">
        <v>9</v>
      </c>
      <c r="B6" s="31" t="s">
        <v>12</v>
      </c>
      <c r="C6" s="32" t="s">
        <v>19</v>
      </c>
    </row>
    <row r="7" spans="1:3" s="1" customFormat="1" ht="21.75" customHeight="1">
      <c r="A7" s="33">
        <v>45274</v>
      </c>
      <c r="B7" s="27" t="s">
        <v>23</v>
      </c>
      <c r="C7" s="34">
        <v>413600</v>
      </c>
    </row>
    <row r="8" spans="1:3" s="1" customFormat="1" ht="21.75" customHeight="1">
      <c r="A8" s="33">
        <v>45278</v>
      </c>
      <c r="B8" s="27" t="s">
        <v>2</v>
      </c>
      <c r="C8" s="34">
        <v>22620</v>
      </c>
    </row>
    <row r="9" spans="1:3" s="1" customFormat="1" ht="21.75" customHeight="1">
      <c r="A9" s="33">
        <v>45307</v>
      </c>
      <c r="B9" s="27" t="s">
        <v>25</v>
      </c>
      <c r="C9" s="34">
        <v>2481600</v>
      </c>
    </row>
    <row r="10" spans="1:6" s="1" customFormat="1" ht="21.75" customHeight="1">
      <c r="A10" s="33">
        <v>45313</v>
      </c>
      <c r="B10" s="27" t="s">
        <v>5</v>
      </c>
      <c r="C10" s="34">
        <v>387480</v>
      </c>
      <c r="F10" s="39"/>
    </row>
    <row r="11" spans="1:3" s="1" customFormat="1" ht="21.75" customHeight="1">
      <c r="A11" s="36">
        <v>45322</v>
      </c>
      <c r="B11" s="29" t="s">
        <v>32</v>
      </c>
      <c r="C11" s="37">
        <v>55900</v>
      </c>
    </row>
    <row r="12" spans="1:3" s="1" customFormat="1" ht="21.75" customHeight="1">
      <c r="A12" s="35">
        <v>45335</v>
      </c>
      <c r="B12" s="28" t="s">
        <v>27</v>
      </c>
      <c r="C12" s="37">
        <v>120600</v>
      </c>
    </row>
    <row r="13" spans="1:3" s="1" customFormat="1" ht="21.75" customHeight="1">
      <c r="A13" s="33">
        <v>45338</v>
      </c>
      <c r="B13" s="27" t="s">
        <v>24</v>
      </c>
      <c r="C13" s="34">
        <v>700340</v>
      </c>
    </row>
    <row r="14" spans="1:3" s="1" customFormat="1" ht="21.75" customHeight="1">
      <c r="A14" s="35">
        <v>45343</v>
      </c>
      <c r="B14" s="28" t="s">
        <v>33</v>
      </c>
      <c r="C14" s="37">
        <v>87800</v>
      </c>
    </row>
    <row r="15" spans="1:3" s="1" customFormat="1" ht="21.75" customHeight="1">
      <c r="A15" s="35">
        <v>45345</v>
      </c>
      <c r="B15" s="27" t="s">
        <v>34</v>
      </c>
      <c r="C15" s="37">
        <v>387480</v>
      </c>
    </row>
    <row r="16" spans="1:3" s="1" customFormat="1" ht="21.75" customHeight="1">
      <c r="A16" s="35">
        <v>45345</v>
      </c>
      <c r="B16" s="27" t="s">
        <v>34</v>
      </c>
      <c r="C16" s="37">
        <v>240400</v>
      </c>
    </row>
    <row r="17" spans="1:3" s="1" customFormat="1" ht="21.75" customHeight="1">
      <c r="A17" s="35">
        <v>45350</v>
      </c>
      <c r="B17" s="28" t="s">
        <v>31</v>
      </c>
      <c r="C17" s="38">
        <v>108200</v>
      </c>
    </row>
    <row r="18" spans="1:3" ht="21.75" customHeight="1">
      <c r="A18" s="20"/>
      <c r="B18" s="21" t="s">
        <v>7</v>
      </c>
      <c r="C18" s="22">
        <f>SUM(C7:C17)</f>
        <v>5006020</v>
      </c>
    </row>
    <row r="22" spans="2:3" ht="18" customHeight="1">
      <c r="B22" s="10" t="s">
        <v>14</v>
      </c>
      <c r="C22" s="11" t="s">
        <v>13</v>
      </c>
    </row>
    <row r="23" spans="2:3" ht="12.75">
      <c r="B23" s="12" t="s">
        <v>18</v>
      </c>
      <c r="C23" s="13">
        <f>C18</f>
        <v>5006020</v>
      </c>
    </row>
    <row r="24" spans="2:3" ht="12.75">
      <c r="B24" s="8" t="s">
        <v>11</v>
      </c>
      <c r="C24" s="9">
        <f>'시보조(4분기)'!C22</f>
        <v>5721500</v>
      </c>
    </row>
    <row r="25" spans="2:3" ht="12.75">
      <c r="B25" s="14" t="s">
        <v>16</v>
      </c>
      <c r="C25" s="15">
        <v>0</v>
      </c>
    </row>
    <row r="26" spans="2:3" ht="13.5">
      <c r="B26" s="10" t="s">
        <v>10</v>
      </c>
      <c r="C26" s="16">
        <f>SUBTOTAL(9,C22:C25)</f>
        <v>10727520</v>
      </c>
    </row>
  </sheetData>
  <printOptions horizontalCentered="1" verticalCentered="1"/>
  <pageMargins left="0.7480555772781372" right="0.7480555772781372" top="0.9843055605888367" bottom="0.9843055605888367" header="0.5" footer="0.5"/>
  <pageSetup fitToHeight="1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defaultGridColor="0" zoomScaleSheetLayoutView="75" colorId="11" workbookViewId="0" topLeftCell="A1">
      <selection activeCell="C3" sqref="C3"/>
    </sheetView>
  </sheetViews>
  <sheetFormatPr defaultColWidth="9.140625" defaultRowHeight="12.75"/>
  <cols>
    <col min="1" max="1" width="21.00390625" style="0" customWidth="1"/>
    <col min="2" max="2" width="89.28125" style="0" customWidth="1"/>
    <col min="3" max="3" width="22.00390625" style="0" customWidth="1"/>
  </cols>
  <sheetData>
    <row r="1" ht="27.75">
      <c r="B1" s="2" t="s">
        <v>26</v>
      </c>
    </row>
    <row r="3" ht="12.75">
      <c r="C3" s="4" t="s">
        <v>30</v>
      </c>
    </row>
    <row r="4" ht="12.75">
      <c r="C4" s="3" t="s">
        <v>17</v>
      </c>
    </row>
    <row r="6" spans="1:3" ht="28.5" customHeight="1">
      <c r="A6" s="17" t="s">
        <v>20</v>
      </c>
      <c r="B6" s="18" t="s">
        <v>12</v>
      </c>
      <c r="C6" s="19" t="s">
        <v>19</v>
      </c>
    </row>
    <row r="7" spans="1:3" s="1" customFormat="1" ht="28.5" customHeight="1">
      <c r="A7" s="25">
        <v>45266</v>
      </c>
      <c r="B7" s="24" t="s">
        <v>1</v>
      </c>
      <c r="C7" s="26">
        <v>96000</v>
      </c>
    </row>
    <row r="8" spans="1:3" s="1" customFormat="1" ht="28.5" customHeight="1">
      <c r="A8" s="25">
        <v>45274</v>
      </c>
      <c r="B8" s="23" t="s">
        <v>6</v>
      </c>
      <c r="C8" s="26">
        <v>2068000</v>
      </c>
    </row>
    <row r="9" spans="1:3" s="1" customFormat="1" ht="28.5" customHeight="1">
      <c r="A9" s="25">
        <v>45278</v>
      </c>
      <c r="B9" s="23" t="s">
        <v>4</v>
      </c>
      <c r="C9" s="26">
        <v>2068000</v>
      </c>
    </row>
    <row r="10" spans="1:3" s="1" customFormat="1" ht="28.5" customHeight="1">
      <c r="A10" s="25">
        <v>45278</v>
      </c>
      <c r="B10" s="23" t="s">
        <v>22</v>
      </c>
      <c r="C10" s="26">
        <v>366000</v>
      </c>
    </row>
    <row r="11" spans="1:3" s="1" customFormat="1" ht="28.5" customHeight="1">
      <c r="A11" s="25">
        <v>45286</v>
      </c>
      <c r="B11" s="24" t="s">
        <v>28</v>
      </c>
      <c r="C11" s="26">
        <v>98200</v>
      </c>
    </row>
    <row r="12" spans="1:3" s="1" customFormat="1" ht="28.5" customHeight="1">
      <c r="A12" s="25">
        <v>45286</v>
      </c>
      <c r="B12" s="24" t="s">
        <v>21</v>
      </c>
      <c r="C12" s="26">
        <v>669600</v>
      </c>
    </row>
    <row r="13" spans="1:3" s="1" customFormat="1" ht="28.5" customHeight="1">
      <c r="A13" s="25">
        <v>45299</v>
      </c>
      <c r="B13" s="24" t="s">
        <v>0</v>
      </c>
      <c r="C13" s="26">
        <v>68200</v>
      </c>
    </row>
    <row r="14" spans="1:3" s="1" customFormat="1" ht="28.5" customHeight="1">
      <c r="A14" s="25">
        <v>45316</v>
      </c>
      <c r="B14" s="24" t="s">
        <v>3</v>
      </c>
      <c r="C14" s="26">
        <v>88400</v>
      </c>
    </row>
    <row r="15" spans="1:3" s="1" customFormat="1" ht="28.5" customHeight="1">
      <c r="A15" s="25">
        <v>45322</v>
      </c>
      <c r="B15" s="23" t="s">
        <v>29</v>
      </c>
      <c r="C15" s="26">
        <v>199100</v>
      </c>
    </row>
    <row r="16" spans="1:3" ht="21.75" customHeight="1">
      <c r="A16" s="5"/>
      <c r="B16" s="6" t="s">
        <v>7</v>
      </c>
      <c r="C16" s="7">
        <f>SUM(C7:C15)</f>
        <v>5721500</v>
      </c>
    </row>
    <row r="20" spans="2:3" ht="18" customHeight="1">
      <c r="B20" s="10" t="s">
        <v>14</v>
      </c>
      <c r="C20" s="11" t="s">
        <v>13</v>
      </c>
    </row>
    <row r="21" spans="2:3" ht="12.75">
      <c r="B21" s="12" t="s">
        <v>8</v>
      </c>
      <c r="C21" s="13">
        <f>'수익자(4분기)'!C23</f>
        <v>5006020</v>
      </c>
    </row>
    <row r="22" spans="2:3" ht="12.75">
      <c r="B22" s="8" t="s">
        <v>15</v>
      </c>
      <c r="C22" s="9">
        <f>C16</f>
        <v>5721500</v>
      </c>
    </row>
    <row r="23" spans="2:3" ht="12.75">
      <c r="B23" s="14" t="s">
        <v>16</v>
      </c>
      <c r="C23" s="15"/>
    </row>
    <row r="24" spans="2:3" ht="13.5">
      <c r="B24" s="10" t="s">
        <v>10</v>
      </c>
      <c r="C24" s="16">
        <f>SUBTOTAL(9,C20:C23)</f>
        <v>10727520</v>
      </c>
    </row>
  </sheetData>
  <printOptions horizontalCentered="1"/>
  <pageMargins left="0.7480555772781372" right="0.7480555772781372" top="0.9843055605888367" bottom="0.9843055605888367" header="0.5" footer="0.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